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040"/>
  </bookViews>
  <sheets>
    <sheet name="Munka1" sheetId="1" r:id="rId1"/>
  </sheets>
  <definedNames>
    <definedName name="_xlnm.Print_Area" localSheetId="0">Munka1!$A$1:$H$69</definedName>
  </definedNames>
  <calcPr calcId="152511"/>
</workbook>
</file>

<file path=xl/calcChain.xml><?xml version="1.0" encoding="utf-8"?>
<calcChain xmlns="http://schemas.openxmlformats.org/spreadsheetml/2006/main">
  <c r="H25" i="1" l="1"/>
  <c r="H23" i="1"/>
  <c r="F10" i="1"/>
  <c r="F6" i="1"/>
  <c r="F25" i="1"/>
  <c r="F23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F21" i="1"/>
  <c r="F20" i="1"/>
  <c r="F19" i="1"/>
  <c r="F18" i="1"/>
  <c r="F17" i="1"/>
  <c r="F16" i="1"/>
  <c r="F24" i="1"/>
  <c r="F22" i="1"/>
  <c r="F15" i="1"/>
  <c r="F14" i="1"/>
  <c r="F13" i="1"/>
  <c r="F12" i="1"/>
  <c r="F11" i="1"/>
  <c r="F9" i="1"/>
  <c r="F8" i="1"/>
  <c r="F7" i="1"/>
  <c r="F5" i="1"/>
  <c r="F4" i="1"/>
  <c r="F3" i="1"/>
  <c r="F2" i="1"/>
</calcChain>
</file>

<file path=xl/sharedStrings.xml><?xml version="1.0" encoding="utf-8"?>
<sst xmlns="http://schemas.openxmlformats.org/spreadsheetml/2006/main" count="132" uniqueCount="78">
  <si>
    <t>Megnevezés</t>
  </si>
  <si>
    <t>változás</t>
  </si>
  <si>
    <t>üû</t>
  </si>
  <si>
    <t>Álláskeresők</t>
  </si>
  <si>
    <t>Felsőoktatás</t>
  </si>
  <si>
    <t>Képzési portfólió megfelelősége</t>
  </si>
  <si>
    <t>Szegmens</t>
  </si>
  <si>
    <t>Diplomás munkanélküliek száma Magyarországon/ezer fő (KSH)</t>
  </si>
  <si>
    <t>Diplomás munkanélküliek száma a régióban/ezer fő (KSH)</t>
  </si>
  <si>
    <t>Diplomás álláskeresők száma Magyarországon/ezer fő (NFSZ)</t>
  </si>
  <si>
    <t>Diplomás álláskeresők száma a régióban/ezer fő (NFSZ)</t>
  </si>
  <si>
    <t>Felsőoktatási intézmények hallgatóinak száma Magyarországon/ezer fő (OH)</t>
  </si>
  <si>
    <t>Pécsi Tudományegyetem hallgatói létszám/ezer fő (OH)</t>
  </si>
  <si>
    <t>Foglalkoztatottak száma Magyarországon /ezer fő (KSH)</t>
  </si>
  <si>
    <t>Foglalkoztatottak száma a régióban/ ezer fő (KSH)</t>
  </si>
  <si>
    <t>Diplomás foglalkoztatottak száma Magyarországon/ezer fő (KSH)</t>
  </si>
  <si>
    <t>Diplomás foglalkoztatottak  a régióban/ezer fő (KSH)</t>
  </si>
  <si>
    <t>Népesség</t>
  </si>
  <si>
    <t>Adott évben az országos munkaerő-piaci kereslet 10 legnépszerűbb képesítése FEOR szerinti/megnevezéssel (NFSZ)</t>
  </si>
  <si>
    <t>Adott évben az országos munkaerő-piaci kereslet 10 legnépszerűbb képesítése megnevezéssel (NFSZ)</t>
  </si>
  <si>
    <t>Adatbázisok:</t>
  </si>
  <si>
    <t>www.ksh.hu/munkaeropiac</t>
  </si>
  <si>
    <t>http://nfsz.munka.hu/engine.aspx?page=full_AFSZ_KOZOS_Statisztika</t>
  </si>
  <si>
    <t>http://www.oktatas.hu/felsooktatas/felsooktatasi_statisztikak</t>
  </si>
  <si>
    <t>http://www.felvi.hu/felsooktatasimuhely/avir/kozponti_adattar/diplomas_palyakoveto_rendszer</t>
  </si>
  <si>
    <t>Diplomás népesség száma a 15-74 éves gazdaságilag  aktív népességen belül Magyarországon/ezer fő (KSH)</t>
  </si>
  <si>
    <t>Diplomás népesség száma a 15-74 éves gazdaságilag aktív népességen belül a régióban/ezer fő (KSH)</t>
  </si>
  <si>
    <t>még na</t>
  </si>
  <si>
    <t>Gazdaságilag aktív népesség (15-74 évesek) száma Magyarországon /ezer fő (KSH)</t>
  </si>
  <si>
    <t>Gazdaságilag aktív népesség (15-74 évesek) száma a régióban/ ezer fő (KSH)</t>
  </si>
  <si>
    <t>ê</t>
  </si>
  <si>
    <t>Általános irodai adminisztrátor 312 fő</t>
  </si>
  <si>
    <t>Általános iskolai tanár, tanító 186 fő</t>
  </si>
  <si>
    <t>Középiskolai tanár 138 fő</t>
  </si>
  <si>
    <t>Elemző közgazdász 132 fő</t>
  </si>
  <si>
    <t>Környezetfelmérő- tanácsadó 121 fő</t>
  </si>
  <si>
    <t>Mezőgazdasági mérnök 121 fő</t>
  </si>
  <si>
    <t>Jogász, jogtanácsos 101 fő</t>
  </si>
  <si>
    <t>Piackutató, marketingtevékenység 86 fő</t>
  </si>
  <si>
    <t>Utazásszervező, tanácsadó 83 fő</t>
  </si>
  <si>
    <t>Egyéb irodai, ügyviteli foglalkozású 77 fő</t>
  </si>
  <si>
    <t>1. legnépszerűbb képesítés</t>
  </si>
  <si>
    <t>2. legnépszerűbb képesítés</t>
  </si>
  <si>
    <t>3. legnépszerűbb képesítés</t>
  </si>
  <si>
    <t>4. legnépszerűbb képesítés</t>
  </si>
  <si>
    <t>5. legnépszerűbb képesítés</t>
  </si>
  <si>
    <t>6. legnépszerűbb képesítés</t>
  </si>
  <si>
    <t>7. legnépszerűbb képesítés</t>
  </si>
  <si>
    <t>8. legnépszerűbb képesítés</t>
  </si>
  <si>
    <t>9. legnépszerűbb képesítés</t>
  </si>
  <si>
    <t>10. legnépszerűbb képesítés</t>
  </si>
  <si>
    <t>megnevezés - fő</t>
  </si>
  <si>
    <t>Közgazdász, gazdálkodási szak 204 fő</t>
  </si>
  <si>
    <t>Jogász 100 fő</t>
  </si>
  <si>
    <t>Kommunikáció szakos előadó 83 fő</t>
  </si>
  <si>
    <t>Geográfus 82 fő</t>
  </si>
  <si>
    <t>Környezetmérnök 82 fő</t>
  </si>
  <si>
    <t>Tanító 81 fő</t>
  </si>
  <si>
    <t>Művelődésszervező 72 fő</t>
  </si>
  <si>
    <t>Biológus 61 fő</t>
  </si>
  <si>
    <t>Szociálpedagógus 59 fő</t>
  </si>
  <si>
    <t>Okleveles közgazdász 55 fő</t>
  </si>
  <si>
    <t>Foglalkoztatottak</t>
  </si>
  <si>
    <t>ü</t>
  </si>
  <si>
    <t>û</t>
  </si>
  <si>
    <r>
      <t>é</t>
    </r>
    <r>
      <rPr>
        <sz val="10"/>
        <color rgb="FF92D050"/>
        <rFont val="Calibri"/>
        <family val="2"/>
        <charset val="238"/>
        <scheme val="minor"/>
      </rPr>
      <t xml:space="preserve"> </t>
    </r>
  </si>
  <si>
    <t>DPR megkereséskor munkanélküliek aránya Magyarországon (DPR)</t>
  </si>
  <si>
    <t>DPR megkereséskor munkanélküliek aránya PTE-n (DPR)</t>
  </si>
  <si>
    <t>A végzett munka illeszkedése a tanulmányok szakterületéhez Magyarországon (DPR)</t>
  </si>
  <si>
    <t>A végzett munka illeszkedése a tanulmányok szakterületéhez PTE-n (DPR)</t>
  </si>
  <si>
    <t>Nem felsőfokú végzettséget igénylő munkát végzők aránya Magyarországon (DPR)</t>
  </si>
  <si>
    <t>Nem felsőfokú végzettséget igénylő munkát végzők aránya PTE-n (DPR)</t>
  </si>
  <si>
    <t>Diploma utáni első munkába állás átlagos ideje (hónap) Magyarországon (DPR)</t>
  </si>
  <si>
    <t>Diploma utáni első munkába állás átlagos ideje (hónap) PTE-n (DPR)</t>
  </si>
  <si>
    <t>234000 (?)</t>
  </si>
  <si>
    <t>Magyarországon dolgozó frissdiplomások havi nettó átlagjövedelme (eFt) Magyarországon (DPR)</t>
  </si>
  <si>
    <t>Magyarországon dolgozó frissdiplomás havi nettó átlagjövedelmek (eFt) a PTE-n végzettek körében (DPR)</t>
  </si>
  <si>
    <t>n.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</si>
</sst>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.0&quot; efő&quot;"/>
    <numFmt numFmtId="165" formatCode="#,##0&quot; efő&quot;"/>
    <numFmt numFmtId="166" formatCode="#,##0&quot; eFt&quot;"/>
    <numFmt numFmtId="167" formatCode="#,##0.00&quot; hó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92D050"/>
      <name val="Wingdings"/>
      <charset val="2"/>
    </font>
    <font>
      <sz val="10"/>
      <color rgb="FF92D050"/>
      <name val="Calibri"/>
      <family val="2"/>
      <charset val="238"/>
      <scheme val="minor"/>
    </font>
    <font>
      <sz val="10"/>
      <color theme="1"/>
      <name val="Wingdings"/>
      <charset val="2"/>
    </font>
    <font>
      <sz val="10"/>
      <color rgb="FFFF000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10" fontId="4" fillId="0" borderId="5" xfId="3" applyNumberFormat="1" applyFont="1" applyBorder="1" applyAlignment="1">
      <alignment horizontal="center" vertical="center"/>
    </xf>
    <xf numFmtId="10" fontId="4" fillId="0" borderId="7" xfId="3" applyNumberFormat="1" applyFont="1" applyBorder="1" applyAlignment="1">
      <alignment horizontal="center" vertical="center"/>
    </xf>
    <xf numFmtId="10" fontId="4" fillId="0" borderId="16" xfId="3" applyNumberFormat="1" applyFont="1" applyBorder="1" applyAlignment="1">
      <alignment horizontal="center" vertical="center"/>
    </xf>
    <xf numFmtId="10" fontId="4" fillId="0" borderId="3" xfId="3" applyNumberFormat="1" applyFont="1" applyBorder="1" applyAlignment="1">
      <alignment horizontal="center" vertical="center"/>
    </xf>
    <xf numFmtId="10" fontId="4" fillId="0" borderId="5" xfId="3" applyNumberFormat="1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6" xfId="2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2" fillId="0" borderId="20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0" fontId="2" fillId="0" borderId="4" xfId="3" applyNumberFormat="1" applyFont="1" applyBorder="1" applyAlignment="1">
      <alignment horizontal="center" vertical="center"/>
    </xf>
    <xf numFmtId="10" fontId="2" fillId="0" borderId="6" xfId="3" applyNumberFormat="1" applyFont="1" applyBorder="1" applyAlignment="1">
      <alignment horizontal="center" vertical="center"/>
    </xf>
    <xf numFmtId="165" fontId="2" fillId="0" borderId="4" xfId="2" applyNumberFormat="1" applyFont="1" applyBorder="1" applyAlignment="1">
      <alignment horizontal="center" vertical="center"/>
    </xf>
    <xf numFmtId="166" fontId="2" fillId="0" borderId="4" xfId="2" applyNumberFormat="1" applyFont="1" applyFill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7" fontId="2" fillId="0" borderId="4" xfId="2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0" fontId="2" fillId="0" borderId="4" xfId="2" applyNumberFormat="1" applyFont="1" applyBorder="1" applyAlignment="1">
      <alignment horizontal="center" vertical="center"/>
    </xf>
    <xf numFmtId="10" fontId="2" fillId="0" borderId="20" xfId="3" applyNumberFormat="1" applyFont="1" applyBorder="1" applyAlignment="1">
      <alignment horizontal="center" vertical="center"/>
    </xf>
    <xf numFmtId="10" fontId="2" fillId="0" borderId="6" xfId="2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" fillId="0" borderId="2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Alignment="1" applyProtection="1">
      <alignment vertical="center"/>
    </xf>
    <xf numFmtId="10" fontId="4" fillId="0" borderId="7" xfId="3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4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0" fontId="1" fillId="6" borderId="17" xfId="0" applyFont="1" applyFill="1" applyBorder="1" applyAlignment="1">
      <alignment horizontal="center" vertical="center" textRotation="90"/>
    </xf>
    <xf numFmtId="0" fontId="1" fillId="6" borderId="18" xfId="0" applyFont="1" applyFill="1" applyBorder="1" applyAlignment="1">
      <alignment horizontal="center" vertical="center" textRotation="90"/>
    </xf>
    <xf numFmtId="0" fontId="1" fillId="6" borderId="19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 textRotation="90"/>
    </xf>
  </cellXfs>
  <cellStyles count="4">
    <cellStyle name="Ezres" xfId="2" builtinId="3"/>
    <cellStyle name="Hivatkozás" xfId="1" builtinId="8"/>
    <cellStyle name="Normál" xfId="0" builtinId="0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lvi.hu/felsooktatasimuhely/avir/kozponti_adattar/diplomas_palyakoveto_rendszer" TargetMode="External"/><Relationship Id="rId2" Type="http://schemas.openxmlformats.org/officeDocument/2006/relationships/hyperlink" Target="http://nfsz.munka.hu/engine.aspx?page=full_AFSZ_KOZOS_Statisztika" TargetMode="External"/><Relationship Id="rId1" Type="http://schemas.openxmlformats.org/officeDocument/2006/relationships/hyperlink" Target="http://www.ksh.hu/munkaeropia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abSelected="1" topLeftCell="B1" zoomScale="85" zoomScaleNormal="85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E5" sqref="E5"/>
    </sheetView>
  </sheetViews>
  <sheetFormatPr defaultRowHeight="12.75" x14ac:dyDescent="0.25"/>
  <cols>
    <col min="1" max="1" width="11.5703125" style="1" customWidth="1"/>
    <col min="2" max="2" width="39.7109375" style="1" customWidth="1"/>
    <col min="3" max="3" width="28.7109375" style="68" customWidth="1"/>
    <col min="4" max="4" width="9.5703125" style="1" customWidth="1"/>
    <col min="5" max="5" width="28.7109375" style="1" customWidth="1"/>
    <col min="6" max="6" width="9.5703125" style="1" customWidth="1"/>
    <col min="7" max="7" width="28.7109375" style="1" customWidth="1"/>
    <col min="8" max="8" width="9.5703125" style="1" customWidth="1"/>
    <col min="9" max="9" width="28.7109375" style="1" customWidth="1"/>
    <col min="10" max="10" width="9.5703125" style="1" customWidth="1"/>
    <col min="11" max="11" width="28.7109375" style="1" customWidth="1"/>
    <col min="12" max="12" width="9.5703125" style="1" customWidth="1"/>
    <col min="13" max="13" width="28.7109375" style="1" customWidth="1"/>
    <col min="14" max="14" width="9.5703125" style="1" customWidth="1"/>
    <col min="15" max="15" width="28.7109375" style="1" customWidth="1"/>
    <col min="16" max="16" width="9.5703125" style="1" customWidth="1"/>
    <col min="17" max="17" width="28.7109375" style="1" customWidth="1"/>
    <col min="18" max="18" width="9.5703125" style="1" customWidth="1"/>
    <col min="19" max="19" width="28.7109375" style="1" customWidth="1"/>
    <col min="20" max="20" width="9.5703125" style="1" customWidth="1"/>
    <col min="21" max="16384" width="9.140625" style="1"/>
  </cols>
  <sheetData>
    <row r="1" spans="1:20" ht="25.5" customHeight="1" thickBot="1" x14ac:dyDescent="0.3">
      <c r="A1" s="12" t="s">
        <v>6</v>
      </c>
      <c r="B1" s="13" t="s">
        <v>0</v>
      </c>
      <c r="C1" s="14">
        <v>2012</v>
      </c>
      <c r="D1" s="15" t="s">
        <v>1</v>
      </c>
      <c r="E1" s="40">
        <v>2013</v>
      </c>
      <c r="F1" s="39" t="s">
        <v>1</v>
      </c>
      <c r="G1" s="41">
        <v>2014</v>
      </c>
      <c r="H1" s="42" t="s">
        <v>1</v>
      </c>
      <c r="I1" s="41">
        <v>2015</v>
      </c>
      <c r="J1" s="42" t="s">
        <v>1</v>
      </c>
      <c r="K1" s="41">
        <v>2016</v>
      </c>
      <c r="L1" s="42" t="s">
        <v>1</v>
      </c>
      <c r="M1" s="41">
        <v>2017</v>
      </c>
      <c r="N1" s="42" t="s">
        <v>1</v>
      </c>
      <c r="O1" s="41">
        <v>2018</v>
      </c>
      <c r="P1" s="42" t="s">
        <v>1</v>
      </c>
      <c r="Q1" s="41">
        <v>2019</v>
      </c>
      <c r="R1" s="42" t="s">
        <v>1</v>
      </c>
      <c r="S1" s="41">
        <v>2020</v>
      </c>
      <c r="T1" s="42" t="s">
        <v>1</v>
      </c>
    </row>
    <row r="2" spans="1:20" ht="25.5" x14ac:dyDescent="0.25">
      <c r="A2" s="75" t="s">
        <v>17</v>
      </c>
      <c r="B2" s="2" t="s">
        <v>28</v>
      </c>
      <c r="C2" s="43">
        <v>4319.8</v>
      </c>
      <c r="D2" s="18" t="s">
        <v>65</v>
      </c>
      <c r="E2" s="43">
        <v>4432.2</v>
      </c>
      <c r="F2" s="37">
        <f>IF(ISBLANK(E2),"",IFERROR(E2/C2-1,"n. a."))</f>
        <v>2.6019723135330297E-2</v>
      </c>
      <c r="G2" s="43"/>
      <c r="H2" s="37" t="str">
        <f>IF(ISBLANK(G2),"",IFERROR(G2/E2-1,"n. a."))</f>
        <v/>
      </c>
      <c r="I2" s="43"/>
      <c r="J2" s="37" t="str">
        <f>IF(ISBLANK(I2),"",IFERROR(I2/G2-1,"n. a."))</f>
        <v/>
      </c>
      <c r="K2" s="43"/>
      <c r="L2" s="37" t="str">
        <f>IF(ISBLANK(K2),"",IFERROR(K2/I2-1,"n. a."))</f>
        <v/>
      </c>
      <c r="M2" s="43"/>
      <c r="N2" s="37" t="str">
        <f>IF(ISBLANK(M2),"",IFERROR(M2/K2-1,"n. a."))</f>
        <v/>
      </c>
      <c r="O2" s="43"/>
      <c r="P2" s="37" t="str">
        <f>IF(ISBLANK(O2),"",IFERROR(O2/M2-1,"n. a."))</f>
        <v/>
      </c>
      <c r="Q2" s="43"/>
      <c r="R2" s="37" t="str">
        <f>IF(ISBLANK(Q2),"",IFERROR(Q2/O2-1,"n. a."))</f>
        <v/>
      </c>
      <c r="S2" s="43"/>
      <c r="T2" s="37" t="str">
        <f>IF(ISBLANK(S2),"",IFERROR(S2/Q2-1,"n. a."))</f>
        <v/>
      </c>
    </row>
    <row r="3" spans="1:20" ht="25.5" x14ac:dyDescent="0.25">
      <c r="A3" s="76"/>
      <c r="B3" s="3" t="s">
        <v>29</v>
      </c>
      <c r="C3" s="44">
        <v>379.2</v>
      </c>
      <c r="D3" s="17" t="s">
        <v>65</v>
      </c>
      <c r="E3" s="44">
        <v>383.7</v>
      </c>
      <c r="F3" s="34">
        <f t="shared" ref="F3:T13" si="0">IF(ISBLANK(E3),"",IFERROR(E3/C3-1,"n. a."))</f>
        <v>1.1867088607594889E-2</v>
      </c>
      <c r="G3" s="44"/>
      <c r="H3" s="34" t="str">
        <f t="shared" si="0"/>
        <v/>
      </c>
      <c r="I3" s="44"/>
      <c r="J3" s="34" t="str">
        <f t="shared" si="0"/>
        <v/>
      </c>
      <c r="K3" s="44"/>
      <c r="L3" s="34" t="str">
        <f t="shared" si="0"/>
        <v/>
      </c>
      <c r="M3" s="44"/>
      <c r="N3" s="34" t="str">
        <f t="shared" si="0"/>
        <v/>
      </c>
      <c r="O3" s="44"/>
      <c r="P3" s="34" t="str">
        <f t="shared" si="0"/>
        <v/>
      </c>
      <c r="Q3" s="44"/>
      <c r="R3" s="34" t="str">
        <f t="shared" si="0"/>
        <v/>
      </c>
      <c r="S3" s="44"/>
      <c r="T3" s="34" t="str">
        <f t="shared" si="0"/>
        <v/>
      </c>
    </row>
    <row r="4" spans="1:20" ht="36" x14ac:dyDescent="0.25">
      <c r="A4" s="76"/>
      <c r="B4" s="4" t="s">
        <v>25</v>
      </c>
      <c r="C4" s="44">
        <v>1406.6</v>
      </c>
      <c r="D4" s="17" t="s">
        <v>65</v>
      </c>
      <c r="E4" s="44">
        <v>1448.5</v>
      </c>
      <c r="F4" s="34">
        <f t="shared" si="0"/>
        <v>2.9788141618086295E-2</v>
      </c>
      <c r="G4" s="44"/>
      <c r="H4" s="34" t="str">
        <f t="shared" si="0"/>
        <v/>
      </c>
      <c r="I4" s="44"/>
      <c r="J4" s="34" t="str">
        <f t="shared" si="0"/>
        <v/>
      </c>
      <c r="K4" s="44"/>
      <c r="L4" s="34" t="str">
        <f t="shared" si="0"/>
        <v/>
      </c>
      <c r="M4" s="44"/>
      <c r="N4" s="34" t="str">
        <f t="shared" si="0"/>
        <v/>
      </c>
      <c r="O4" s="44"/>
      <c r="P4" s="34" t="str">
        <f t="shared" si="0"/>
        <v/>
      </c>
      <c r="Q4" s="44"/>
      <c r="R4" s="34" t="str">
        <f t="shared" si="0"/>
        <v/>
      </c>
      <c r="S4" s="44"/>
      <c r="T4" s="34" t="str">
        <f t="shared" si="0"/>
        <v/>
      </c>
    </row>
    <row r="5" spans="1:20" ht="39" thickBot="1" x14ac:dyDescent="0.3">
      <c r="A5" s="77"/>
      <c r="B5" s="5" t="s">
        <v>26</v>
      </c>
      <c r="C5" s="46">
        <v>79.900000000000006</v>
      </c>
      <c r="D5" s="20" t="s">
        <v>65</v>
      </c>
      <c r="E5" s="46" t="s">
        <v>27</v>
      </c>
      <c r="F5" s="35" t="str">
        <f t="shared" si="0"/>
        <v>n. a.</v>
      </c>
      <c r="G5" s="46"/>
      <c r="H5" s="35" t="str">
        <f t="shared" si="0"/>
        <v/>
      </c>
      <c r="I5" s="46"/>
      <c r="J5" s="35" t="str">
        <f t="shared" si="0"/>
        <v/>
      </c>
      <c r="K5" s="46"/>
      <c r="L5" s="35" t="str">
        <f t="shared" si="0"/>
        <v/>
      </c>
      <c r="M5" s="46"/>
      <c r="N5" s="35" t="str">
        <f t="shared" si="0"/>
        <v/>
      </c>
      <c r="O5" s="46"/>
      <c r="P5" s="35" t="str">
        <f t="shared" si="0"/>
        <v/>
      </c>
      <c r="Q5" s="46"/>
      <c r="R5" s="35" t="str">
        <f t="shared" si="0"/>
        <v/>
      </c>
      <c r="S5" s="46"/>
      <c r="T5" s="35" t="str">
        <f t="shared" si="0"/>
        <v/>
      </c>
    </row>
    <row r="6" spans="1:20" ht="25.5" x14ac:dyDescent="0.25">
      <c r="A6" s="84" t="s">
        <v>62</v>
      </c>
      <c r="B6" s="2" t="s">
        <v>13</v>
      </c>
      <c r="C6" s="48">
        <v>4319.8</v>
      </c>
      <c r="D6" s="16" t="s">
        <v>65</v>
      </c>
      <c r="E6" s="48">
        <v>3938.4</v>
      </c>
      <c r="F6" s="36">
        <f t="shared" si="0"/>
        <v>-8.8291124589101377E-2</v>
      </c>
      <c r="G6" s="48"/>
      <c r="H6" s="36" t="str">
        <f t="shared" si="0"/>
        <v/>
      </c>
      <c r="I6" s="48"/>
      <c r="J6" s="36" t="str">
        <f t="shared" si="0"/>
        <v/>
      </c>
      <c r="K6" s="48"/>
      <c r="L6" s="36" t="str">
        <f t="shared" si="0"/>
        <v/>
      </c>
      <c r="M6" s="48"/>
      <c r="N6" s="36" t="str">
        <f t="shared" si="0"/>
        <v/>
      </c>
      <c r="O6" s="48"/>
      <c r="P6" s="36" t="str">
        <f t="shared" si="0"/>
        <v/>
      </c>
      <c r="Q6" s="48"/>
      <c r="R6" s="36" t="str">
        <f t="shared" si="0"/>
        <v/>
      </c>
      <c r="S6" s="48"/>
      <c r="T6" s="36" t="str">
        <f t="shared" si="0"/>
        <v/>
      </c>
    </row>
    <row r="7" spans="1:20" ht="25.5" x14ac:dyDescent="0.25">
      <c r="A7" s="85"/>
      <c r="B7" s="3" t="s">
        <v>14</v>
      </c>
      <c r="C7" s="44">
        <v>379.2</v>
      </c>
      <c r="D7" s="17" t="s">
        <v>65</v>
      </c>
      <c r="E7" s="44">
        <v>349.7</v>
      </c>
      <c r="F7" s="34">
        <f t="shared" si="0"/>
        <v>-7.7795358649789037E-2</v>
      </c>
      <c r="G7" s="44"/>
      <c r="H7" s="34" t="str">
        <f t="shared" si="0"/>
        <v/>
      </c>
      <c r="I7" s="44"/>
      <c r="J7" s="34" t="str">
        <f t="shared" si="0"/>
        <v/>
      </c>
      <c r="K7" s="44"/>
      <c r="L7" s="34" t="str">
        <f t="shared" si="0"/>
        <v/>
      </c>
      <c r="M7" s="44"/>
      <c r="N7" s="34" t="str">
        <f t="shared" si="0"/>
        <v/>
      </c>
      <c r="O7" s="44"/>
      <c r="P7" s="34" t="str">
        <f t="shared" si="0"/>
        <v/>
      </c>
      <c r="Q7" s="44"/>
      <c r="R7" s="34" t="str">
        <f t="shared" si="0"/>
        <v/>
      </c>
      <c r="S7" s="44"/>
      <c r="T7" s="34" t="str">
        <f t="shared" si="0"/>
        <v/>
      </c>
    </row>
    <row r="8" spans="1:20" ht="25.5" x14ac:dyDescent="0.25">
      <c r="A8" s="85"/>
      <c r="B8" s="3" t="s">
        <v>15</v>
      </c>
      <c r="C8" s="44">
        <v>1406.6</v>
      </c>
      <c r="D8" s="17" t="s">
        <v>65</v>
      </c>
      <c r="E8" s="44">
        <v>1034.9000000000001</v>
      </c>
      <c r="F8" s="34">
        <f t="shared" si="0"/>
        <v>-0.26425423005829651</v>
      </c>
      <c r="G8" s="44"/>
      <c r="H8" s="34" t="str">
        <f t="shared" si="0"/>
        <v/>
      </c>
      <c r="I8" s="44"/>
      <c r="J8" s="34" t="str">
        <f t="shared" si="0"/>
        <v/>
      </c>
      <c r="K8" s="44"/>
      <c r="L8" s="34" t="str">
        <f t="shared" si="0"/>
        <v/>
      </c>
      <c r="M8" s="44"/>
      <c r="N8" s="34" t="str">
        <f t="shared" si="0"/>
        <v/>
      </c>
      <c r="O8" s="44"/>
      <c r="P8" s="34" t="str">
        <f t="shared" si="0"/>
        <v/>
      </c>
      <c r="Q8" s="44"/>
      <c r="R8" s="34" t="str">
        <f t="shared" si="0"/>
        <v/>
      </c>
      <c r="S8" s="44"/>
      <c r="T8" s="34" t="str">
        <f t="shared" si="0"/>
        <v/>
      </c>
    </row>
    <row r="9" spans="1:20" ht="26.25" thickBot="1" x14ac:dyDescent="0.3">
      <c r="A9" s="86"/>
      <c r="B9" s="5" t="s">
        <v>16</v>
      </c>
      <c r="C9" s="46">
        <v>79.900000000000006</v>
      </c>
      <c r="D9" s="17" t="s">
        <v>65</v>
      </c>
      <c r="E9" s="46" t="s">
        <v>27</v>
      </c>
      <c r="F9" s="34" t="str">
        <f t="shared" si="0"/>
        <v>n. a.</v>
      </c>
      <c r="G9" s="46"/>
      <c r="H9" s="34" t="str">
        <f t="shared" si="0"/>
        <v/>
      </c>
      <c r="I9" s="46"/>
      <c r="J9" s="34" t="str">
        <f t="shared" si="0"/>
        <v/>
      </c>
      <c r="K9" s="46"/>
      <c r="L9" s="34" t="str">
        <f t="shared" si="0"/>
        <v/>
      </c>
      <c r="M9" s="46"/>
      <c r="N9" s="34" t="str">
        <f t="shared" si="0"/>
        <v/>
      </c>
      <c r="O9" s="46"/>
      <c r="P9" s="34" t="str">
        <f t="shared" si="0"/>
        <v/>
      </c>
      <c r="Q9" s="46"/>
      <c r="R9" s="34" t="str">
        <f t="shared" si="0"/>
        <v/>
      </c>
      <c r="S9" s="46"/>
      <c r="T9" s="34" t="str">
        <f t="shared" si="0"/>
        <v/>
      </c>
    </row>
    <row r="10" spans="1:20" ht="25.5" x14ac:dyDescent="0.25">
      <c r="A10" s="78" t="s">
        <v>3</v>
      </c>
      <c r="B10" s="2" t="s">
        <v>7</v>
      </c>
      <c r="C10" s="44">
        <v>47.7</v>
      </c>
      <c r="D10" s="18" t="s">
        <v>30</v>
      </c>
      <c r="E10" s="44">
        <v>43.9</v>
      </c>
      <c r="F10" s="37">
        <f t="shared" si="0"/>
        <v>-7.9664570230608023E-2</v>
      </c>
      <c r="G10" s="44"/>
      <c r="H10" s="37" t="str">
        <f t="shared" si="0"/>
        <v/>
      </c>
      <c r="I10" s="44"/>
      <c r="J10" s="37" t="str">
        <f t="shared" si="0"/>
        <v/>
      </c>
      <c r="K10" s="44"/>
      <c r="L10" s="37" t="str">
        <f t="shared" si="0"/>
        <v/>
      </c>
      <c r="M10" s="44"/>
      <c r="N10" s="37" t="str">
        <f t="shared" si="0"/>
        <v/>
      </c>
      <c r="O10" s="44"/>
      <c r="P10" s="37" t="str">
        <f t="shared" si="0"/>
        <v/>
      </c>
      <c r="Q10" s="44"/>
      <c r="R10" s="37" t="str">
        <f t="shared" si="0"/>
        <v/>
      </c>
      <c r="S10" s="44"/>
      <c r="T10" s="37" t="str">
        <f t="shared" si="0"/>
        <v/>
      </c>
    </row>
    <row r="11" spans="1:20" ht="25.5" x14ac:dyDescent="0.25">
      <c r="A11" s="79"/>
      <c r="B11" s="3" t="s">
        <v>8</v>
      </c>
      <c r="C11" s="44">
        <v>3.8</v>
      </c>
      <c r="D11" s="19" t="s">
        <v>30</v>
      </c>
      <c r="E11" s="44" t="s">
        <v>27</v>
      </c>
      <c r="F11" s="38" t="str">
        <f t="shared" si="0"/>
        <v>n. a.</v>
      </c>
      <c r="G11" s="44"/>
      <c r="H11" s="38" t="str">
        <f t="shared" si="0"/>
        <v/>
      </c>
      <c r="I11" s="44"/>
      <c r="J11" s="38" t="str">
        <f t="shared" si="0"/>
        <v/>
      </c>
      <c r="K11" s="44"/>
      <c r="L11" s="38" t="str">
        <f t="shared" si="0"/>
        <v/>
      </c>
      <c r="M11" s="44"/>
      <c r="N11" s="38" t="str">
        <f t="shared" si="0"/>
        <v/>
      </c>
      <c r="O11" s="44"/>
      <c r="P11" s="38" t="str">
        <f t="shared" si="0"/>
        <v/>
      </c>
      <c r="Q11" s="44"/>
      <c r="R11" s="38" t="str">
        <f t="shared" si="0"/>
        <v/>
      </c>
      <c r="S11" s="44"/>
      <c r="T11" s="38" t="str">
        <f t="shared" si="0"/>
        <v/>
      </c>
    </row>
    <row r="12" spans="1:20" ht="25.5" x14ac:dyDescent="0.25">
      <c r="A12" s="79"/>
      <c r="B12" s="3" t="s">
        <v>9</v>
      </c>
      <c r="C12" s="44">
        <v>30.9</v>
      </c>
      <c r="D12" s="19" t="s">
        <v>30</v>
      </c>
      <c r="E12" s="44">
        <v>22.7</v>
      </c>
      <c r="F12" s="38">
        <f t="shared" si="0"/>
        <v>-0.2653721682847896</v>
      </c>
      <c r="G12" s="44"/>
      <c r="H12" s="38" t="str">
        <f t="shared" si="0"/>
        <v/>
      </c>
      <c r="I12" s="44"/>
      <c r="J12" s="38" t="str">
        <f t="shared" si="0"/>
        <v/>
      </c>
      <c r="K12" s="44"/>
      <c r="L12" s="38" t="str">
        <f t="shared" si="0"/>
        <v/>
      </c>
      <c r="M12" s="44"/>
      <c r="N12" s="38" t="str">
        <f t="shared" si="0"/>
        <v/>
      </c>
      <c r="O12" s="44"/>
      <c r="P12" s="38" t="str">
        <f t="shared" si="0"/>
        <v/>
      </c>
      <c r="Q12" s="44"/>
      <c r="R12" s="38" t="str">
        <f t="shared" si="0"/>
        <v/>
      </c>
      <c r="S12" s="44"/>
      <c r="T12" s="38" t="str">
        <f t="shared" si="0"/>
        <v/>
      </c>
    </row>
    <row r="13" spans="1:20" ht="25.5" x14ac:dyDescent="0.25">
      <c r="A13" s="79"/>
      <c r="B13" s="3" t="s">
        <v>10</v>
      </c>
      <c r="C13" s="44">
        <v>2.7</v>
      </c>
      <c r="D13" s="19" t="s">
        <v>30</v>
      </c>
      <c r="E13" s="44">
        <v>2.2000000000000002</v>
      </c>
      <c r="F13" s="38">
        <f t="shared" si="0"/>
        <v>-0.18518518518518512</v>
      </c>
      <c r="G13" s="44"/>
      <c r="H13" s="38" t="str">
        <f t="shared" si="0"/>
        <v/>
      </c>
      <c r="I13" s="44"/>
      <c r="J13" s="38" t="str">
        <f t="shared" si="0"/>
        <v/>
      </c>
      <c r="K13" s="44"/>
      <c r="L13" s="38" t="str">
        <f t="shared" si="0"/>
        <v/>
      </c>
      <c r="M13" s="44"/>
      <c r="N13" s="38" t="str">
        <f t="shared" si="0"/>
        <v/>
      </c>
      <c r="O13" s="44"/>
      <c r="P13" s="38" t="str">
        <f t="shared" si="0"/>
        <v/>
      </c>
      <c r="Q13" s="44"/>
      <c r="R13" s="38" t="str">
        <f t="shared" si="0"/>
        <v/>
      </c>
      <c r="S13" s="44"/>
      <c r="T13" s="38" t="str">
        <f t="shared" si="0"/>
        <v/>
      </c>
    </row>
    <row r="14" spans="1:20" ht="25.5" x14ac:dyDescent="0.25">
      <c r="A14" s="79"/>
      <c r="B14" s="3" t="s">
        <v>66</v>
      </c>
      <c r="C14" s="50">
        <v>6.4299999999999996E-2</v>
      </c>
      <c r="D14" s="19"/>
      <c r="E14" s="50">
        <v>5.8000000000000003E-2</v>
      </c>
      <c r="F14" s="38">
        <f>IF(ISBLANK(E14),"",IFERROR(E14-C14,"n. a."))</f>
        <v>-6.2999999999999931E-3</v>
      </c>
      <c r="G14" s="50"/>
      <c r="H14" s="38" t="str">
        <f>IF(ISBLANK(G14),"",IFERROR(G14-E14,"n. a."))</f>
        <v/>
      </c>
      <c r="I14" s="50"/>
      <c r="J14" s="38" t="str">
        <f>IF(ISBLANK(I14),"",IFERROR(I14-G14,"n. a."))</f>
        <v/>
      </c>
      <c r="K14" s="50"/>
      <c r="L14" s="38" t="str">
        <f>IF(ISBLANK(K14),"",IFERROR(K14-I14,"n. a."))</f>
        <v/>
      </c>
      <c r="M14" s="50"/>
      <c r="N14" s="38" t="str">
        <f>IF(ISBLANK(M14),"",IFERROR(M14-K14,"n. a."))</f>
        <v/>
      </c>
      <c r="O14" s="50"/>
      <c r="P14" s="38" t="str">
        <f>IF(ISBLANK(O14),"",IFERROR(O14-M14,"n. a."))</f>
        <v/>
      </c>
      <c r="Q14" s="50"/>
      <c r="R14" s="38" t="str">
        <f>IF(ISBLANK(Q14),"",IFERROR(Q14-O14,"n. a."))</f>
        <v/>
      </c>
      <c r="S14" s="50"/>
      <c r="T14" s="38" t="str">
        <f>IF(ISBLANK(S14),"",IFERROR(S14-Q14,"n. a."))</f>
        <v/>
      </c>
    </row>
    <row r="15" spans="1:20" ht="26.25" thickBot="1" x14ac:dyDescent="0.3">
      <c r="A15" s="80"/>
      <c r="B15" s="5" t="s">
        <v>67</v>
      </c>
      <c r="C15" s="51">
        <v>7.7100000000000002E-2</v>
      </c>
      <c r="D15" s="20"/>
      <c r="E15" s="51">
        <v>6.7500000000000004E-2</v>
      </c>
      <c r="F15" s="38">
        <f>IF(ISBLANK(E15),"",IFERROR(E15-C15,"n. a."))</f>
        <v>-9.5999999999999974E-3</v>
      </c>
      <c r="G15" s="51"/>
      <c r="H15" s="38" t="str">
        <f>IF(ISBLANK(G15),"",IFERROR(G15-E15,"n. a."))</f>
        <v/>
      </c>
      <c r="I15" s="51"/>
      <c r="J15" s="38" t="str">
        <f>IF(ISBLANK(I15),"",IFERROR(I15-G15,"n. a."))</f>
        <v/>
      </c>
      <c r="K15" s="51"/>
      <c r="L15" s="38" t="str">
        <f>IF(ISBLANK(K15),"",IFERROR(K15-I15,"n. a."))</f>
        <v/>
      </c>
      <c r="M15" s="51"/>
      <c r="N15" s="38" t="str">
        <f>IF(ISBLANK(M15),"",IFERROR(M15-K15,"n. a."))</f>
        <v/>
      </c>
      <c r="O15" s="51"/>
      <c r="P15" s="38" t="str">
        <f>IF(ISBLANK(O15),"",IFERROR(O15-M15,"n. a."))</f>
        <v/>
      </c>
      <c r="Q15" s="51"/>
      <c r="R15" s="38" t="str">
        <f>IF(ISBLANK(Q15),"",IFERROR(Q15-O15,"n. a."))</f>
        <v/>
      </c>
      <c r="S15" s="51"/>
      <c r="T15" s="38" t="str">
        <f>IF(ISBLANK(S15),"",IFERROR(S15-Q15,"n. a."))</f>
        <v/>
      </c>
    </row>
    <row r="16" spans="1:20" ht="25.5" x14ac:dyDescent="0.25">
      <c r="A16" s="81" t="s">
        <v>4</v>
      </c>
      <c r="B16" s="6" t="s">
        <v>11</v>
      </c>
      <c r="C16" s="52" t="s">
        <v>74</v>
      </c>
      <c r="D16" s="22" t="s">
        <v>30</v>
      </c>
      <c r="E16" s="52"/>
      <c r="F16" s="37" t="str">
        <f t="shared" ref="F16:T21" si="1">IF(ISBLANK(E16),"",IFERROR(E16/C16-1,"n. a."))</f>
        <v/>
      </c>
      <c r="G16" s="52"/>
      <c r="H16" s="37" t="str">
        <f t="shared" si="1"/>
        <v/>
      </c>
      <c r="I16" s="52"/>
      <c r="J16" s="37" t="str">
        <f t="shared" si="1"/>
        <v/>
      </c>
      <c r="K16" s="52"/>
      <c r="L16" s="37" t="str">
        <f t="shared" si="1"/>
        <v/>
      </c>
      <c r="M16" s="52"/>
      <c r="N16" s="37" t="str">
        <f t="shared" si="1"/>
        <v/>
      </c>
      <c r="O16" s="52"/>
      <c r="P16" s="37" t="str">
        <f t="shared" si="1"/>
        <v/>
      </c>
      <c r="Q16" s="52"/>
      <c r="R16" s="37" t="str">
        <f t="shared" si="1"/>
        <v/>
      </c>
      <c r="S16" s="52"/>
      <c r="T16" s="37" t="str">
        <f t="shared" si="1"/>
        <v/>
      </c>
    </row>
    <row r="17" spans="1:20" ht="25.5" x14ac:dyDescent="0.25">
      <c r="A17" s="82"/>
      <c r="B17" s="7" t="s">
        <v>12</v>
      </c>
      <c r="C17" s="52">
        <v>23703</v>
      </c>
      <c r="D17" s="23" t="s">
        <v>30</v>
      </c>
      <c r="E17" s="52">
        <v>21819</v>
      </c>
      <c r="F17" s="34">
        <f t="shared" si="1"/>
        <v>-7.9483609669662059E-2</v>
      </c>
      <c r="G17" s="52"/>
      <c r="H17" s="34" t="str">
        <f t="shared" si="1"/>
        <v/>
      </c>
      <c r="I17" s="52"/>
      <c r="J17" s="34" t="str">
        <f t="shared" si="1"/>
        <v/>
      </c>
      <c r="K17" s="52"/>
      <c r="L17" s="34" t="str">
        <f t="shared" si="1"/>
        <v/>
      </c>
      <c r="M17" s="52"/>
      <c r="N17" s="34" t="str">
        <f t="shared" si="1"/>
        <v/>
      </c>
      <c r="O17" s="52"/>
      <c r="P17" s="34" t="str">
        <f t="shared" si="1"/>
        <v/>
      </c>
      <c r="Q17" s="52"/>
      <c r="R17" s="34" t="str">
        <f t="shared" si="1"/>
        <v/>
      </c>
      <c r="S17" s="52"/>
      <c r="T17" s="34" t="str">
        <f t="shared" si="1"/>
        <v/>
      </c>
    </row>
    <row r="18" spans="1:20" s="55" customFormat="1" ht="38.25" x14ac:dyDescent="0.25">
      <c r="A18" s="82"/>
      <c r="B18" s="32" t="s">
        <v>75</v>
      </c>
      <c r="C18" s="53">
        <v>159700</v>
      </c>
      <c r="D18" s="33"/>
      <c r="E18" s="54">
        <v>168400</v>
      </c>
      <c r="F18" s="34">
        <f t="shared" si="1"/>
        <v>5.4477144646211562E-2</v>
      </c>
      <c r="G18" s="54"/>
      <c r="H18" s="34" t="str">
        <f t="shared" si="1"/>
        <v/>
      </c>
      <c r="I18" s="54"/>
      <c r="J18" s="34" t="str">
        <f t="shared" si="1"/>
        <v/>
      </c>
      <c r="K18" s="54"/>
      <c r="L18" s="34" t="str">
        <f t="shared" si="1"/>
        <v/>
      </c>
      <c r="M18" s="54"/>
      <c r="N18" s="34" t="str">
        <f t="shared" si="1"/>
        <v/>
      </c>
      <c r="O18" s="54"/>
      <c r="P18" s="34" t="str">
        <f t="shared" si="1"/>
        <v/>
      </c>
      <c r="Q18" s="54"/>
      <c r="R18" s="34" t="str">
        <f t="shared" si="1"/>
        <v/>
      </c>
      <c r="S18" s="54"/>
      <c r="T18" s="34" t="str">
        <f t="shared" si="1"/>
        <v/>
      </c>
    </row>
    <row r="19" spans="1:20" s="55" customFormat="1" ht="38.25" x14ac:dyDescent="0.25">
      <c r="A19" s="82"/>
      <c r="B19" s="32" t="s">
        <v>76</v>
      </c>
      <c r="C19" s="53">
        <v>146850</v>
      </c>
      <c r="D19" s="17"/>
      <c r="E19" s="53">
        <v>160109</v>
      </c>
      <c r="F19" s="34">
        <f t="shared" si="1"/>
        <v>9.0289410963568351E-2</v>
      </c>
      <c r="G19" s="53"/>
      <c r="H19" s="34" t="str">
        <f t="shared" si="1"/>
        <v/>
      </c>
      <c r="I19" s="53"/>
      <c r="J19" s="34" t="str">
        <f t="shared" si="1"/>
        <v/>
      </c>
      <c r="K19" s="53"/>
      <c r="L19" s="34" t="str">
        <f t="shared" si="1"/>
        <v/>
      </c>
      <c r="M19" s="53"/>
      <c r="N19" s="34" t="str">
        <f t="shared" si="1"/>
        <v/>
      </c>
      <c r="O19" s="53"/>
      <c r="P19" s="34" t="str">
        <f t="shared" si="1"/>
        <v/>
      </c>
      <c r="Q19" s="53"/>
      <c r="R19" s="34" t="str">
        <f t="shared" si="1"/>
        <v/>
      </c>
      <c r="S19" s="53"/>
      <c r="T19" s="34" t="str">
        <f t="shared" si="1"/>
        <v/>
      </c>
    </row>
    <row r="20" spans="1:20" ht="25.5" x14ac:dyDescent="0.25">
      <c r="A20" s="82"/>
      <c r="B20" s="7" t="s">
        <v>72</v>
      </c>
      <c r="C20" s="56">
        <v>3.93</v>
      </c>
      <c r="D20" s="23"/>
      <c r="E20" s="56" t="s">
        <v>27</v>
      </c>
      <c r="F20" s="34" t="str">
        <f t="shared" si="1"/>
        <v>n. a.</v>
      </c>
      <c r="G20" s="56"/>
      <c r="H20" s="34" t="str">
        <f t="shared" si="1"/>
        <v/>
      </c>
      <c r="I20" s="56"/>
      <c r="J20" s="34" t="str">
        <f t="shared" si="1"/>
        <v/>
      </c>
      <c r="K20" s="56"/>
      <c r="L20" s="34" t="str">
        <f t="shared" si="1"/>
        <v/>
      </c>
      <c r="M20" s="56"/>
      <c r="N20" s="34" t="str">
        <f t="shared" si="1"/>
        <v/>
      </c>
      <c r="O20" s="56"/>
      <c r="P20" s="34" t="str">
        <f t="shared" si="1"/>
        <v/>
      </c>
      <c r="Q20" s="56"/>
      <c r="R20" s="34" t="str">
        <f t="shared" si="1"/>
        <v/>
      </c>
      <c r="S20" s="56"/>
      <c r="T20" s="34" t="str">
        <f t="shared" si="1"/>
        <v/>
      </c>
    </row>
    <row r="21" spans="1:20" ht="25.5" x14ac:dyDescent="0.25">
      <c r="A21" s="82"/>
      <c r="B21" s="7" t="s">
        <v>73</v>
      </c>
      <c r="C21" s="56">
        <v>5.79</v>
      </c>
      <c r="D21" s="23"/>
      <c r="E21" s="56">
        <v>3.89</v>
      </c>
      <c r="F21" s="38">
        <f t="shared" si="1"/>
        <v>-0.32815198618307428</v>
      </c>
      <c r="G21" s="56"/>
      <c r="H21" s="38" t="str">
        <f t="shared" si="1"/>
        <v/>
      </c>
      <c r="I21" s="56"/>
      <c r="J21" s="38" t="str">
        <f t="shared" si="1"/>
        <v/>
      </c>
      <c r="K21" s="56"/>
      <c r="L21" s="38" t="str">
        <f t="shared" si="1"/>
        <v/>
      </c>
      <c r="M21" s="56"/>
      <c r="N21" s="38" t="str">
        <f t="shared" si="1"/>
        <v/>
      </c>
      <c r="O21" s="56"/>
      <c r="P21" s="38" t="str">
        <f t="shared" si="1"/>
        <v/>
      </c>
      <c r="Q21" s="56"/>
      <c r="R21" s="38" t="str">
        <f t="shared" si="1"/>
        <v/>
      </c>
      <c r="S21" s="56"/>
      <c r="T21" s="38" t="str">
        <f t="shared" si="1"/>
        <v/>
      </c>
    </row>
    <row r="22" spans="1:20" ht="25.5" x14ac:dyDescent="0.25">
      <c r="A22" s="82"/>
      <c r="B22" s="7" t="s">
        <v>68</v>
      </c>
      <c r="C22" s="58">
        <v>0.77</v>
      </c>
      <c r="D22" s="23"/>
      <c r="E22" s="58" t="s">
        <v>27</v>
      </c>
      <c r="F22" s="34" t="str">
        <f t="shared" ref="F22:T25" si="2">IF(ISBLANK(E22),"",IFERROR(E22-C22,"n. a."))</f>
        <v>n. a.</v>
      </c>
      <c r="G22" s="58"/>
      <c r="H22" s="34" t="str">
        <f t="shared" si="2"/>
        <v/>
      </c>
      <c r="I22" s="58"/>
      <c r="J22" s="34" t="str">
        <f t="shared" si="2"/>
        <v/>
      </c>
      <c r="K22" s="58"/>
      <c r="L22" s="34" t="str">
        <f t="shared" si="2"/>
        <v/>
      </c>
      <c r="M22" s="58"/>
      <c r="N22" s="34" t="str">
        <f t="shared" si="2"/>
        <v/>
      </c>
      <c r="O22" s="58"/>
      <c r="P22" s="34" t="str">
        <f t="shared" si="2"/>
        <v/>
      </c>
      <c r="Q22" s="58"/>
      <c r="R22" s="34" t="str">
        <f t="shared" si="2"/>
        <v/>
      </c>
      <c r="S22" s="58"/>
      <c r="T22" s="34" t="str">
        <f t="shared" si="2"/>
        <v/>
      </c>
    </row>
    <row r="23" spans="1:20" ht="25.5" x14ac:dyDescent="0.25">
      <c r="A23" s="82"/>
      <c r="B23" s="7" t="s">
        <v>69</v>
      </c>
      <c r="C23" s="58">
        <v>0.77739999999999998</v>
      </c>
      <c r="D23" s="23"/>
      <c r="E23" s="58">
        <v>0.7923</v>
      </c>
      <c r="F23" s="34">
        <f t="shared" si="2"/>
        <v>1.4900000000000024E-2</v>
      </c>
      <c r="G23" s="58"/>
      <c r="H23" s="34" t="str">
        <f t="shared" si="2"/>
        <v/>
      </c>
      <c r="I23" s="58"/>
      <c r="J23" s="34" t="str">
        <f t="shared" si="2"/>
        <v/>
      </c>
      <c r="K23" s="58"/>
      <c r="L23" s="34" t="str">
        <f t="shared" si="2"/>
        <v/>
      </c>
      <c r="M23" s="58"/>
      <c r="N23" s="34" t="str">
        <f t="shared" si="2"/>
        <v/>
      </c>
      <c r="O23" s="58"/>
      <c r="P23" s="34" t="str">
        <f t="shared" si="2"/>
        <v/>
      </c>
      <c r="Q23" s="58"/>
      <c r="R23" s="34" t="str">
        <f t="shared" si="2"/>
        <v/>
      </c>
      <c r="S23" s="58"/>
      <c r="T23" s="34" t="str">
        <f t="shared" si="2"/>
        <v/>
      </c>
    </row>
    <row r="24" spans="1:20" ht="25.5" x14ac:dyDescent="0.25">
      <c r="A24" s="82"/>
      <c r="B24" s="7" t="s">
        <v>70</v>
      </c>
      <c r="C24" s="58">
        <v>0.186</v>
      </c>
      <c r="D24" s="23"/>
      <c r="E24" s="59" t="s">
        <v>77</v>
      </c>
      <c r="F24" s="38" t="str">
        <f t="shared" si="2"/>
        <v>n. a.</v>
      </c>
      <c r="G24" s="59"/>
      <c r="H24" s="38" t="str">
        <f t="shared" si="2"/>
        <v/>
      </c>
      <c r="I24" s="59"/>
      <c r="J24" s="38" t="str">
        <f t="shared" si="2"/>
        <v/>
      </c>
      <c r="K24" s="59"/>
      <c r="L24" s="38" t="str">
        <f t="shared" si="2"/>
        <v/>
      </c>
      <c r="M24" s="59"/>
      <c r="N24" s="38" t="str">
        <f t="shared" si="2"/>
        <v/>
      </c>
      <c r="O24" s="59"/>
      <c r="P24" s="38" t="str">
        <f t="shared" si="2"/>
        <v/>
      </c>
      <c r="Q24" s="59"/>
      <c r="R24" s="38" t="str">
        <f t="shared" si="2"/>
        <v/>
      </c>
      <c r="S24" s="59"/>
      <c r="T24" s="38" t="str">
        <f t="shared" si="2"/>
        <v/>
      </c>
    </row>
    <row r="25" spans="1:20" ht="26.25" thickBot="1" x14ac:dyDescent="0.3">
      <c r="A25" s="83"/>
      <c r="B25" s="8" t="s">
        <v>71</v>
      </c>
      <c r="C25" s="58">
        <v>0.17380000000000001</v>
      </c>
      <c r="D25" s="21"/>
      <c r="E25" s="60">
        <v>0.18010000000000001</v>
      </c>
      <c r="F25" s="74">
        <f t="shared" si="2"/>
        <v>6.3E-3</v>
      </c>
      <c r="G25" s="60"/>
      <c r="H25" s="74" t="str">
        <f t="shared" si="2"/>
        <v/>
      </c>
      <c r="I25" s="60"/>
      <c r="J25" s="74" t="str">
        <f t="shared" si="2"/>
        <v/>
      </c>
      <c r="K25" s="60"/>
      <c r="L25" s="74" t="str">
        <f t="shared" si="2"/>
        <v/>
      </c>
      <c r="M25" s="60"/>
      <c r="N25" s="74" t="str">
        <f t="shared" si="2"/>
        <v/>
      </c>
      <c r="O25" s="60"/>
      <c r="P25" s="74" t="str">
        <f t="shared" si="2"/>
        <v/>
      </c>
      <c r="Q25" s="60"/>
      <c r="R25" s="74" t="str">
        <f t="shared" si="2"/>
        <v/>
      </c>
      <c r="S25" s="60"/>
      <c r="T25" s="74" t="str">
        <f t="shared" si="2"/>
        <v/>
      </c>
    </row>
    <row r="26" spans="1:20" ht="38.25" x14ac:dyDescent="0.25">
      <c r="A26" s="87" t="s">
        <v>5</v>
      </c>
      <c r="B26" s="24" t="s">
        <v>18</v>
      </c>
      <c r="C26" s="27" t="s">
        <v>51</v>
      </c>
      <c r="D26" s="61"/>
      <c r="E26" s="57" t="s">
        <v>27</v>
      </c>
      <c r="F26" s="49"/>
      <c r="G26" s="62"/>
      <c r="H26" s="49"/>
      <c r="I26" s="62"/>
      <c r="J26" s="45"/>
      <c r="K26" s="62"/>
      <c r="L26" s="45"/>
      <c r="M26" s="62"/>
      <c r="N26" s="45"/>
      <c r="O26" s="62"/>
      <c r="P26" s="45"/>
      <c r="Q26" s="62"/>
      <c r="R26" s="45"/>
      <c r="S26" s="62"/>
      <c r="T26" s="45"/>
    </row>
    <row r="27" spans="1:20" x14ac:dyDescent="0.25">
      <c r="A27" s="88"/>
      <c r="B27" s="25" t="s">
        <v>41</v>
      </c>
      <c r="C27" s="63" t="s">
        <v>31</v>
      </c>
      <c r="D27" s="30" t="s">
        <v>63</v>
      </c>
      <c r="E27" s="62"/>
      <c r="F27" s="45"/>
      <c r="G27" s="62"/>
      <c r="H27" s="45"/>
      <c r="I27" s="62"/>
      <c r="J27" s="45"/>
      <c r="K27" s="62"/>
      <c r="L27" s="45"/>
      <c r="M27" s="62"/>
      <c r="N27" s="45"/>
      <c r="O27" s="62"/>
      <c r="P27" s="45"/>
      <c r="Q27" s="62"/>
      <c r="R27" s="45"/>
      <c r="S27" s="62"/>
      <c r="T27" s="45"/>
    </row>
    <row r="28" spans="1:20" x14ac:dyDescent="0.25">
      <c r="A28" s="88"/>
      <c r="B28" s="25" t="s">
        <v>42</v>
      </c>
      <c r="C28" s="63" t="s">
        <v>32</v>
      </c>
      <c r="D28" s="29" t="s">
        <v>2</v>
      </c>
      <c r="E28" s="62"/>
      <c r="F28" s="45"/>
      <c r="G28" s="62"/>
      <c r="H28" s="45"/>
      <c r="I28" s="62"/>
      <c r="J28" s="45"/>
      <c r="K28" s="62"/>
      <c r="L28" s="45"/>
      <c r="M28" s="62"/>
      <c r="N28" s="45"/>
      <c r="O28" s="62"/>
      <c r="P28" s="45"/>
      <c r="Q28" s="62"/>
      <c r="R28" s="45"/>
      <c r="S28" s="62"/>
      <c r="T28" s="45"/>
    </row>
    <row r="29" spans="1:20" x14ac:dyDescent="0.25">
      <c r="A29" s="88"/>
      <c r="B29" s="25" t="s">
        <v>43</v>
      </c>
      <c r="C29" s="63" t="s">
        <v>33</v>
      </c>
      <c r="D29" s="30" t="s">
        <v>63</v>
      </c>
      <c r="E29" s="62"/>
      <c r="F29" s="45"/>
      <c r="G29" s="62"/>
      <c r="H29" s="45"/>
      <c r="I29" s="62"/>
      <c r="J29" s="45"/>
      <c r="K29" s="62"/>
      <c r="L29" s="45"/>
      <c r="M29" s="62"/>
      <c r="N29" s="45"/>
      <c r="O29" s="62"/>
      <c r="P29" s="45"/>
      <c r="Q29" s="62"/>
      <c r="R29" s="45"/>
      <c r="S29" s="62"/>
      <c r="T29" s="45"/>
    </row>
    <row r="30" spans="1:20" x14ac:dyDescent="0.25">
      <c r="A30" s="88"/>
      <c r="B30" s="25" t="s">
        <v>44</v>
      </c>
      <c r="C30" s="63" t="s">
        <v>34</v>
      </c>
      <c r="D30" s="30" t="s">
        <v>63</v>
      </c>
      <c r="E30" s="62"/>
      <c r="F30" s="45"/>
      <c r="G30" s="62"/>
      <c r="H30" s="45"/>
      <c r="I30" s="62"/>
      <c r="J30" s="45"/>
      <c r="K30" s="62"/>
      <c r="L30" s="45"/>
      <c r="M30" s="62"/>
      <c r="N30" s="45"/>
      <c r="O30" s="62"/>
      <c r="P30" s="45"/>
      <c r="Q30" s="62"/>
      <c r="R30" s="45"/>
      <c r="S30" s="62"/>
      <c r="T30" s="45"/>
    </row>
    <row r="31" spans="1:20" x14ac:dyDescent="0.25">
      <c r="A31" s="88"/>
      <c r="B31" s="25" t="s">
        <v>45</v>
      </c>
      <c r="C31" s="63" t="s">
        <v>35</v>
      </c>
      <c r="D31" s="29" t="s">
        <v>64</v>
      </c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</row>
    <row r="32" spans="1:20" x14ac:dyDescent="0.25">
      <c r="A32" s="88"/>
      <c r="B32" s="25" t="s">
        <v>46</v>
      </c>
      <c r="C32" s="63" t="s">
        <v>36</v>
      </c>
      <c r="D32" s="29" t="s">
        <v>64</v>
      </c>
      <c r="E32" s="62"/>
      <c r="F32" s="45"/>
      <c r="G32" s="62"/>
      <c r="H32" s="45"/>
      <c r="I32" s="62"/>
      <c r="J32" s="45"/>
      <c r="K32" s="62"/>
      <c r="L32" s="45"/>
      <c r="M32" s="62"/>
      <c r="N32" s="45"/>
      <c r="O32" s="62"/>
      <c r="P32" s="45"/>
      <c r="Q32" s="62"/>
      <c r="R32" s="45"/>
      <c r="S32" s="62"/>
      <c r="T32" s="45"/>
    </row>
    <row r="33" spans="1:20" x14ac:dyDescent="0.25">
      <c r="A33" s="88"/>
      <c r="B33" s="25" t="s">
        <v>47</v>
      </c>
      <c r="C33" s="63" t="s">
        <v>37</v>
      </c>
      <c r="D33" s="30" t="s">
        <v>63</v>
      </c>
      <c r="E33" s="62"/>
      <c r="F33" s="45"/>
      <c r="G33" s="62"/>
      <c r="H33" s="45"/>
      <c r="I33" s="62"/>
      <c r="J33" s="45"/>
      <c r="K33" s="62"/>
      <c r="L33" s="45"/>
      <c r="M33" s="62"/>
      <c r="N33" s="45"/>
      <c r="O33" s="62"/>
      <c r="P33" s="45"/>
      <c r="Q33" s="62"/>
      <c r="R33" s="45"/>
      <c r="S33" s="62"/>
      <c r="T33" s="45"/>
    </row>
    <row r="34" spans="1:20" x14ac:dyDescent="0.25">
      <c r="A34" s="88"/>
      <c r="B34" s="25" t="s">
        <v>48</v>
      </c>
      <c r="C34" s="63" t="s">
        <v>38</v>
      </c>
      <c r="D34" s="30" t="s">
        <v>63</v>
      </c>
      <c r="E34" s="62"/>
      <c r="F34" s="45"/>
      <c r="G34" s="62"/>
      <c r="H34" s="45"/>
      <c r="I34" s="62"/>
      <c r="J34" s="45"/>
      <c r="K34" s="62"/>
      <c r="L34" s="45"/>
      <c r="M34" s="62"/>
      <c r="N34" s="45"/>
      <c r="O34" s="62"/>
      <c r="P34" s="45"/>
      <c r="Q34" s="62"/>
      <c r="R34" s="45"/>
      <c r="S34" s="62"/>
      <c r="T34" s="45"/>
    </row>
    <row r="35" spans="1:20" x14ac:dyDescent="0.25">
      <c r="A35" s="88"/>
      <c r="B35" s="25" t="s">
        <v>49</v>
      </c>
      <c r="C35" s="63" t="s">
        <v>39</v>
      </c>
      <c r="D35" s="30" t="s">
        <v>63</v>
      </c>
      <c r="E35" s="62"/>
      <c r="F35" s="45"/>
      <c r="G35" s="62"/>
      <c r="H35" s="45"/>
      <c r="I35" s="62"/>
      <c r="J35" s="45"/>
      <c r="K35" s="62"/>
      <c r="L35" s="45"/>
      <c r="M35" s="62"/>
      <c r="N35" s="45"/>
      <c r="O35" s="62"/>
      <c r="P35" s="45"/>
      <c r="Q35" s="62"/>
      <c r="R35" s="45"/>
      <c r="S35" s="62"/>
      <c r="T35" s="45"/>
    </row>
    <row r="36" spans="1:20" ht="13.5" thickBot="1" x14ac:dyDescent="0.3">
      <c r="A36" s="88"/>
      <c r="B36" s="26" t="s">
        <v>50</v>
      </c>
      <c r="C36" s="64" t="s">
        <v>40</v>
      </c>
      <c r="D36" s="31" t="s">
        <v>63</v>
      </c>
      <c r="E36" s="62"/>
      <c r="F36" s="45"/>
      <c r="G36" s="62"/>
      <c r="H36" s="45"/>
      <c r="I36" s="62"/>
      <c r="J36" s="45"/>
      <c r="K36" s="62"/>
      <c r="L36" s="45"/>
      <c r="M36" s="62"/>
      <c r="N36" s="45"/>
      <c r="O36" s="62"/>
      <c r="P36" s="45"/>
      <c r="Q36" s="62"/>
      <c r="R36" s="45"/>
      <c r="S36" s="62"/>
      <c r="T36" s="45"/>
    </row>
    <row r="37" spans="1:20" ht="38.25" x14ac:dyDescent="0.25">
      <c r="A37" s="88"/>
      <c r="B37" s="9" t="s">
        <v>19</v>
      </c>
      <c r="C37" s="28" t="s">
        <v>51</v>
      </c>
      <c r="D37" s="65"/>
      <c r="E37" s="66" t="s">
        <v>27</v>
      </c>
      <c r="F37" s="45"/>
      <c r="G37" s="62"/>
      <c r="H37" s="45"/>
      <c r="I37" s="62"/>
      <c r="J37" s="45"/>
      <c r="K37" s="62"/>
      <c r="L37" s="45"/>
      <c r="M37" s="62"/>
      <c r="N37" s="45"/>
      <c r="O37" s="62"/>
      <c r="P37" s="45"/>
      <c r="Q37" s="62"/>
      <c r="R37" s="45"/>
      <c r="S37" s="62"/>
      <c r="T37" s="45"/>
    </row>
    <row r="38" spans="1:20" ht="25.5" x14ac:dyDescent="0.25">
      <c r="A38" s="88"/>
      <c r="B38" s="10" t="s">
        <v>41</v>
      </c>
      <c r="C38" s="25" t="s">
        <v>52</v>
      </c>
      <c r="D38" s="30" t="s">
        <v>63</v>
      </c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</row>
    <row r="39" spans="1:20" x14ac:dyDescent="0.25">
      <c r="A39" s="88"/>
      <c r="B39" s="10" t="s">
        <v>42</v>
      </c>
      <c r="C39" s="25" t="s">
        <v>53</v>
      </c>
      <c r="D39" s="30" t="s">
        <v>63</v>
      </c>
      <c r="E39" s="62"/>
      <c r="F39" s="45"/>
      <c r="G39" s="62"/>
      <c r="H39" s="45"/>
      <c r="I39" s="62"/>
      <c r="J39" s="45"/>
      <c r="K39" s="62"/>
      <c r="L39" s="45"/>
      <c r="M39" s="62"/>
      <c r="N39" s="45"/>
      <c r="O39" s="62"/>
      <c r="P39" s="45"/>
      <c r="Q39" s="62"/>
      <c r="R39" s="45"/>
      <c r="S39" s="62"/>
      <c r="T39" s="45"/>
    </row>
    <row r="40" spans="1:20" ht="25.5" x14ac:dyDescent="0.25">
      <c r="A40" s="88"/>
      <c r="B40" s="10" t="s">
        <v>43</v>
      </c>
      <c r="C40" s="25" t="s">
        <v>54</v>
      </c>
      <c r="D40" s="30" t="s">
        <v>63</v>
      </c>
      <c r="E40" s="62"/>
      <c r="F40" s="45"/>
      <c r="G40" s="62"/>
      <c r="H40" s="45"/>
      <c r="I40" s="62"/>
      <c r="J40" s="45"/>
      <c r="K40" s="62"/>
      <c r="L40" s="45"/>
      <c r="M40" s="62"/>
      <c r="N40" s="45"/>
      <c r="O40" s="62"/>
      <c r="P40" s="45"/>
      <c r="Q40" s="62"/>
      <c r="R40" s="45"/>
      <c r="S40" s="62"/>
      <c r="T40" s="45"/>
    </row>
    <row r="41" spans="1:20" x14ac:dyDescent="0.25">
      <c r="A41" s="88"/>
      <c r="B41" s="10" t="s">
        <v>44</v>
      </c>
      <c r="C41" s="25" t="s">
        <v>55</v>
      </c>
      <c r="D41" s="30" t="s">
        <v>63</v>
      </c>
      <c r="E41" s="62"/>
      <c r="F41" s="45"/>
      <c r="G41" s="62"/>
      <c r="H41" s="45"/>
      <c r="I41" s="62"/>
      <c r="J41" s="45"/>
      <c r="K41" s="62"/>
      <c r="L41" s="45"/>
      <c r="M41" s="62"/>
      <c r="N41" s="45"/>
      <c r="O41" s="62"/>
      <c r="P41" s="45"/>
      <c r="Q41" s="62"/>
      <c r="R41" s="45"/>
      <c r="S41" s="62"/>
      <c r="T41" s="45"/>
    </row>
    <row r="42" spans="1:20" x14ac:dyDescent="0.25">
      <c r="A42" s="88"/>
      <c r="B42" s="10" t="s">
        <v>45</v>
      </c>
      <c r="C42" s="25" t="s">
        <v>56</v>
      </c>
      <c r="D42" s="30" t="s">
        <v>63</v>
      </c>
      <c r="E42" s="62"/>
      <c r="F42" s="45"/>
      <c r="G42" s="62"/>
      <c r="H42" s="45"/>
      <c r="I42" s="62"/>
      <c r="J42" s="45"/>
      <c r="K42" s="62"/>
      <c r="L42" s="45"/>
      <c r="M42" s="62"/>
      <c r="N42" s="45"/>
      <c r="O42" s="62"/>
      <c r="P42" s="45"/>
      <c r="Q42" s="62"/>
      <c r="R42" s="45"/>
      <c r="S42" s="62"/>
      <c r="T42" s="45"/>
    </row>
    <row r="43" spans="1:20" x14ac:dyDescent="0.25">
      <c r="A43" s="88"/>
      <c r="B43" s="10" t="s">
        <v>46</v>
      </c>
      <c r="C43" s="25" t="s">
        <v>57</v>
      </c>
      <c r="D43" s="29" t="s">
        <v>2</v>
      </c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</row>
    <row r="44" spans="1:20" x14ac:dyDescent="0.25">
      <c r="A44" s="88"/>
      <c r="B44" s="10" t="s">
        <v>47</v>
      </c>
      <c r="C44" s="25" t="s">
        <v>58</v>
      </c>
      <c r="D44" s="30" t="s">
        <v>63</v>
      </c>
      <c r="E44" s="62"/>
      <c r="F44" s="45"/>
      <c r="G44" s="62"/>
      <c r="H44" s="45"/>
      <c r="I44" s="62"/>
      <c r="J44" s="45"/>
      <c r="K44" s="62"/>
      <c r="L44" s="45"/>
      <c r="M44" s="62"/>
      <c r="N44" s="45"/>
      <c r="O44" s="62"/>
      <c r="P44" s="45"/>
      <c r="Q44" s="62"/>
      <c r="R44" s="45"/>
      <c r="S44" s="62"/>
      <c r="T44" s="45"/>
    </row>
    <row r="45" spans="1:20" x14ac:dyDescent="0.25">
      <c r="A45" s="88"/>
      <c r="B45" s="10" t="s">
        <v>48</v>
      </c>
      <c r="C45" s="25" t="s">
        <v>59</v>
      </c>
      <c r="D45" s="30" t="s">
        <v>63</v>
      </c>
      <c r="E45" s="62"/>
      <c r="F45" s="45"/>
      <c r="G45" s="62"/>
      <c r="H45" s="45"/>
      <c r="I45" s="62"/>
      <c r="J45" s="45"/>
      <c r="K45" s="62"/>
      <c r="L45" s="45"/>
      <c r="M45" s="62"/>
      <c r="N45" s="45"/>
      <c r="O45" s="62"/>
      <c r="P45" s="45"/>
      <c r="Q45" s="62"/>
      <c r="R45" s="45"/>
      <c r="S45" s="62"/>
      <c r="T45" s="45"/>
    </row>
    <row r="46" spans="1:20" x14ac:dyDescent="0.25">
      <c r="A46" s="88"/>
      <c r="B46" s="10" t="s">
        <v>49</v>
      </c>
      <c r="C46" s="25" t="s">
        <v>60</v>
      </c>
      <c r="D46" s="29" t="s">
        <v>2</v>
      </c>
      <c r="E46" s="62"/>
      <c r="F46" s="45"/>
      <c r="G46" s="62"/>
      <c r="H46" s="45"/>
      <c r="I46" s="62"/>
      <c r="J46" s="45"/>
      <c r="K46" s="62"/>
      <c r="L46" s="45"/>
      <c r="M46" s="62"/>
      <c r="N46" s="45"/>
      <c r="O46" s="62"/>
      <c r="P46" s="45"/>
      <c r="Q46" s="62"/>
      <c r="R46" s="45"/>
      <c r="S46" s="62"/>
      <c r="T46" s="45"/>
    </row>
    <row r="47" spans="1:20" ht="13.5" thickBot="1" x14ac:dyDescent="0.3">
      <c r="A47" s="88"/>
      <c r="B47" s="11" t="s">
        <v>50</v>
      </c>
      <c r="C47" s="26" t="s">
        <v>61</v>
      </c>
      <c r="D47" s="31" t="s">
        <v>63</v>
      </c>
      <c r="E47" s="67"/>
      <c r="F47" s="47"/>
      <c r="G47" s="67"/>
      <c r="H47" s="47"/>
      <c r="I47" s="67"/>
      <c r="J47" s="47"/>
      <c r="K47" s="67"/>
      <c r="L47" s="47"/>
      <c r="M47" s="67"/>
      <c r="N47" s="47"/>
      <c r="O47" s="67"/>
      <c r="P47" s="47"/>
      <c r="Q47" s="67"/>
      <c r="R47" s="47"/>
      <c r="S47" s="67"/>
      <c r="T47" s="47"/>
    </row>
    <row r="48" spans="1:20" hidden="1" x14ac:dyDescent="0.25">
      <c r="A48" s="88"/>
    </row>
    <row r="49" spans="1:1" hidden="1" x14ac:dyDescent="0.25">
      <c r="A49" s="88"/>
    </row>
    <row r="50" spans="1:1" hidden="1" x14ac:dyDescent="0.25">
      <c r="A50" s="88"/>
    </row>
    <row r="51" spans="1:1" hidden="1" x14ac:dyDescent="0.25">
      <c r="A51" s="88"/>
    </row>
    <row r="52" spans="1:1" hidden="1" x14ac:dyDescent="0.25">
      <c r="A52" s="88"/>
    </row>
    <row r="53" spans="1:1" hidden="1" x14ac:dyDescent="0.25">
      <c r="A53" s="88"/>
    </row>
    <row r="54" spans="1:1" hidden="1" x14ac:dyDescent="0.25">
      <c r="A54" s="88"/>
    </row>
    <row r="55" spans="1:1" hidden="1" x14ac:dyDescent="0.25">
      <c r="A55" s="88"/>
    </row>
    <row r="56" spans="1:1" hidden="1" x14ac:dyDescent="0.25">
      <c r="A56" s="88"/>
    </row>
    <row r="57" spans="1:1" hidden="1" x14ac:dyDescent="0.25">
      <c r="A57" s="88"/>
    </row>
    <row r="58" spans="1:1" hidden="1" x14ac:dyDescent="0.25">
      <c r="A58" s="88"/>
    </row>
    <row r="59" spans="1:1" hidden="1" x14ac:dyDescent="0.25">
      <c r="A59" s="88"/>
    </row>
    <row r="60" spans="1:1" hidden="1" x14ac:dyDescent="0.25">
      <c r="A60" s="88"/>
    </row>
    <row r="61" spans="1:1" hidden="1" x14ac:dyDescent="0.25">
      <c r="A61" s="88"/>
    </row>
    <row r="62" spans="1:1" hidden="1" x14ac:dyDescent="0.25">
      <c r="A62" s="88"/>
    </row>
    <row r="63" spans="1:1" hidden="1" x14ac:dyDescent="0.25">
      <c r="A63" s="88"/>
    </row>
    <row r="64" spans="1:1" hidden="1" x14ac:dyDescent="0.25">
      <c r="A64" s="88"/>
    </row>
    <row r="65" spans="1:2" hidden="1" x14ac:dyDescent="0.25">
      <c r="A65" s="88"/>
    </row>
    <row r="66" spans="1:2" hidden="1" x14ac:dyDescent="0.25">
      <c r="A66" s="88"/>
    </row>
    <row r="67" spans="1:2" hidden="1" x14ac:dyDescent="0.25">
      <c r="A67" s="88"/>
    </row>
    <row r="68" spans="1:2" hidden="1" x14ac:dyDescent="0.25">
      <c r="A68" s="88"/>
    </row>
    <row r="69" spans="1:2" ht="13.5" hidden="1" thickBot="1" x14ac:dyDescent="0.3">
      <c r="A69" s="89"/>
    </row>
    <row r="72" spans="1:2" x14ac:dyDescent="0.25">
      <c r="B72" s="69" t="s">
        <v>20</v>
      </c>
    </row>
    <row r="74" spans="1:2" x14ac:dyDescent="0.25">
      <c r="A74" s="70"/>
      <c r="B74" s="71" t="s">
        <v>21</v>
      </c>
    </row>
    <row r="75" spans="1:2" x14ac:dyDescent="0.25">
      <c r="A75" s="70"/>
      <c r="B75" s="71" t="s">
        <v>22</v>
      </c>
    </row>
    <row r="76" spans="1:2" x14ac:dyDescent="0.25">
      <c r="A76" s="70"/>
      <c r="B76" s="72" t="s">
        <v>23</v>
      </c>
    </row>
    <row r="77" spans="1:2" x14ac:dyDescent="0.25">
      <c r="B77" s="73" t="s">
        <v>24</v>
      </c>
    </row>
  </sheetData>
  <mergeCells count="5">
    <mergeCell ref="A2:A5"/>
    <mergeCell ref="A10:A15"/>
    <mergeCell ref="A16:A25"/>
    <mergeCell ref="A6:A9"/>
    <mergeCell ref="A26:A69"/>
  </mergeCells>
  <hyperlinks>
    <hyperlink ref="B74" r:id="rId1"/>
    <hyperlink ref="B75" r:id="rId2"/>
    <hyperlink ref="B77" r:id="rId3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6065485E-0DD6-4AC1-8544-8D21989509A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F3:F9 F16:F23</xm:sqref>
        </x14:conditionalFormatting>
        <x14:conditionalFormatting xmlns:xm="http://schemas.microsoft.com/office/excel/2006/main">
          <x14:cfRule type="iconSet" priority="45" id="{06D3F3D2-9410-4E73-9881-4AC115BE014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44" id="{F3205117-383B-4905-B256-E91FFE9A2A8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F10:F15</xm:sqref>
        </x14:conditionalFormatting>
        <x14:conditionalFormatting xmlns:xm="http://schemas.microsoft.com/office/excel/2006/main">
          <x14:cfRule type="iconSet" priority="43" id="{FE3C19F2-46C5-4EB1-9F6A-313C74989A3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F24</xm:sqref>
        </x14:conditionalFormatting>
        <x14:conditionalFormatting xmlns:xm="http://schemas.microsoft.com/office/excel/2006/main">
          <x14:cfRule type="iconSet" priority="42" id="{73C2B913-24F9-429E-A86A-ED02AF81035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F25</xm:sqref>
        </x14:conditionalFormatting>
        <x14:conditionalFormatting xmlns:xm="http://schemas.microsoft.com/office/excel/2006/main">
          <x14:cfRule type="iconSet" priority="35" id="{EFD0649B-1D97-443C-BC66-67432DBA024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H3:H9 H16:H23</xm:sqref>
        </x14:conditionalFormatting>
        <x14:conditionalFormatting xmlns:xm="http://schemas.microsoft.com/office/excel/2006/main">
          <x14:cfRule type="iconSet" priority="34" id="{10BB1F95-254B-47F7-9E14-78E350A2850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33" id="{A5FDFBA1-C6C2-477E-820B-43E2762D17A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H10:H15</xm:sqref>
        </x14:conditionalFormatting>
        <x14:conditionalFormatting xmlns:xm="http://schemas.microsoft.com/office/excel/2006/main">
          <x14:cfRule type="iconSet" priority="32" id="{36E73040-123B-48CC-A1D3-7D5D5DC3A96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H24</xm:sqref>
        </x14:conditionalFormatting>
        <x14:conditionalFormatting xmlns:xm="http://schemas.microsoft.com/office/excel/2006/main">
          <x14:cfRule type="iconSet" priority="31" id="{C167B966-11FC-429E-B9B2-DD542B1B35F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H25</xm:sqref>
        </x14:conditionalFormatting>
        <x14:conditionalFormatting xmlns:xm="http://schemas.microsoft.com/office/excel/2006/main">
          <x14:cfRule type="iconSet" priority="30" id="{949D602C-DCC0-46A7-B1EF-40D951BB84C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J3:J9 J16:J23</xm:sqref>
        </x14:conditionalFormatting>
        <x14:conditionalFormatting xmlns:xm="http://schemas.microsoft.com/office/excel/2006/main">
          <x14:cfRule type="iconSet" priority="29" id="{8C3C57FC-56DD-4163-86D1-443225B50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J2</xm:sqref>
        </x14:conditionalFormatting>
        <x14:conditionalFormatting xmlns:xm="http://schemas.microsoft.com/office/excel/2006/main">
          <x14:cfRule type="iconSet" priority="28" id="{AF9A710A-5D73-4924-BA7E-9C05FB12C3D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J10:J15</xm:sqref>
        </x14:conditionalFormatting>
        <x14:conditionalFormatting xmlns:xm="http://schemas.microsoft.com/office/excel/2006/main">
          <x14:cfRule type="iconSet" priority="27" id="{F0E508F9-9976-4FC0-BA00-11D656D4144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J24</xm:sqref>
        </x14:conditionalFormatting>
        <x14:conditionalFormatting xmlns:xm="http://schemas.microsoft.com/office/excel/2006/main">
          <x14:cfRule type="iconSet" priority="26" id="{FAF050EF-374C-4C4D-9140-CC9249324BF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J25</xm:sqref>
        </x14:conditionalFormatting>
        <x14:conditionalFormatting xmlns:xm="http://schemas.microsoft.com/office/excel/2006/main">
          <x14:cfRule type="iconSet" priority="25" id="{849EE47E-CA7B-4A23-A20A-73536F944AC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L3:L9 L16:L23</xm:sqref>
        </x14:conditionalFormatting>
        <x14:conditionalFormatting xmlns:xm="http://schemas.microsoft.com/office/excel/2006/main">
          <x14:cfRule type="iconSet" priority="24" id="{E9B29DFA-945C-4934-9020-5DC554FED2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L2</xm:sqref>
        </x14:conditionalFormatting>
        <x14:conditionalFormatting xmlns:xm="http://schemas.microsoft.com/office/excel/2006/main">
          <x14:cfRule type="iconSet" priority="23" id="{72291CC7-C42D-4B6D-BD6F-54B631EB5C2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L10:L15</xm:sqref>
        </x14:conditionalFormatting>
        <x14:conditionalFormatting xmlns:xm="http://schemas.microsoft.com/office/excel/2006/main">
          <x14:cfRule type="iconSet" priority="22" id="{F40F83C9-0964-45A0-BB5B-F32CEC145F6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L24</xm:sqref>
        </x14:conditionalFormatting>
        <x14:conditionalFormatting xmlns:xm="http://schemas.microsoft.com/office/excel/2006/main">
          <x14:cfRule type="iconSet" priority="21" id="{500C8A7D-D43E-48CE-AAF0-81F726F5A5C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L25</xm:sqref>
        </x14:conditionalFormatting>
        <x14:conditionalFormatting xmlns:xm="http://schemas.microsoft.com/office/excel/2006/main">
          <x14:cfRule type="iconSet" priority="20" id="{965A9138-B0B4-49B5-9C97-743FDF93741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N3:N9 N16:N23</xm:sqref>
        </x14:conditionalFormatting>
        <x14:conditionalFormatting xmlns:xm="http://schemas.microsoft.com/office/excel/2006/main">
          <x14:cfRule type="iconSet" priority="19" id="{F25388B2-74BE-4231-AFEA-48E93BB3C2A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N2</xm:sqref>
        </x14:conditionalFormatting>
        <x14:conditionalFormatting xmlns:xm="http://schemas.microsoft.com/office/excel/2006/main">
          <x14:cfRule type="iconSet" priority="18" id="{2C4C1808-24C7-401F-9A2D-43F191B6BF7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N10:N15</xm:sqref>
        </x14:conditionalFormatting>
        <x14:conditionalFormatting xmlns:xm="http://schemas.microsoft.com/office/excel/2006/main">
          <x14:cfRule type="iconSet" priority="17" id="{F470A398-8E7D-4094-AD5E-63408BD81C5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N24</xm:sqref>
        </x14:conditionalFormatting>
        <x14:conditionalFormatting xmlns:xm="http://schemas.microsoft.com/office/excel/2006/main">
          <x14:cfRule type="iconSet" priority="16" id="{77F8DBDE-7FE1-44A2-9B6A-B52151F5BF9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N25</xm:sqref>
        </x14:conditionalFormatting>
        <x14:conditionalFormatting xmlns:xm="http://schemas.microsoft.com/office/excel/2006/main">
          <x14:cfRule type="iconSet" priority="15" id="{EF83BD0C-949D-4407-8670-0649D292FE1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P3:P9 P16:P23</xm:sqref>
        </x14:conditionalFormatting>
        <x14:conditionalFormatting xmlns:xm="http://schemas.microsoft.com/office/excel/2006/main">
          <x14:cfRule type="iconSet" priority="14" id="{A8768263-C79E-42E7-80B2-79B88270535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P2</xm:sqref>
        </x14:conditionalFormatting>
        <x14:conditionalFormatting xmlns:xm="http://schemas.microsoft.com/office/excel/2006/main">
          <x14:cfRule type="iconSet" priority="13" id="{97D8FCEF-1F5C-4F32-B1A8-0FF39212248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P10:P15</xm:sqref>
        </x14:conditionalFormatting>
        <x14:conditionalFormatting xmlns:xm="http://schemas.microsoft.com/office/excel/2006/main">
          <x14:cfRule type="iconSet" priority="12" id="{6875ED39-8F3C-42DE-88A6-0FE97E3E8DF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P24</xm:sqref>
        </x14:conditionalFormatting>
        <x14:conditionalFormatting xmlns:xm="http://schemas.microsoft.com/office/excel/2006/main">
          <x14:cfRule type="iconSet" priority="11" id="{E87E2BD9-D9B9-45DB-8A85-FE1EB4C7460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P25</xm:sqref>
        </x14:conditionalFormatting>
        <x14:conditionalFormatting xmlns:xm="http://schemas.microsoft.com/office/excel/2006/main">
          <x14:cfRule type="iconSet" priority="10" id="{24174201-9313-4152-858E-FB53518B09A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R3:R9 R16:R23</xm:sqref>
        </x14:conditionalFormatting>
        <x14:conditionalFormatting xmlns:xm="http://schemas.microsoft.com/office/excel/2006/main">
          <x14:cfRule type="iconSet" priority="9" id="{76E3F4CA-CCB5-46EC-B077-1600E2E7CDA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R2</xm:sqref>
        </x14:conditionalFormatting>
        <x14:conditionalFormatting xmlns:xm="http://schemas.microsoft.com/office/excel/2006/main">
          <x14:cfRule type="iconSet" priority="8" id="{5B243637-AAEB-40AD-BBA9-661E21898B2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Arrows" iconId="1"/>
              <x14:cfIcon iconSet="3TrafficLights1" iconId="0"/>
            </x14:iconSet>
          </x14:cfRule>
          <xm:sqref>R10:R15</xm:sqref>
        </x14:conditionalFormatting>
        <x14:conditionalFormatting xmlns:xm="http://schemas.microsoft.com/office/excel/2006/main">
          <x14:cfRule type="iconSet" priority="7" id="{4E7C5BBE-152D-4683-88BC-54D9D8107DE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Arrows" iconId="1"/>
              <x14:cfIcon iconSet="3TrafficLights1" iconId="0"/>
            </x14:iconSet>
          </x14:cfRule>
          <xm:sqref>R24</xm:sqref>
        </x14:conditionalFormatting>
        <x14:conditionalFormatting xmlns:xm="http://schemas.microsoft.com/office/excel/2006/main">
          <x14:cfRule type="iconSet" priority="6" id="{5681FF38-898F-481C-AD8A-4D462357EF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Arrows" iconId="1"/>
              <x14:cfIcon iconSet="3TrafficLights1" iconId="0"/>
            </x14:iconSet>
          </x14:cfRule>
          <xm:sqref>R25</xm:sqref>
        </x14:conditionalFormatting>
        <x14:conditionalFormatting xmlns:xm="http://schemas.microsoft.com/office/excel/2006/main">
          <x14:cfRule type="iconSet" priority="5" id="{C78299A8-137D-47C0-856E-182ACE37EC0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T3:T9 T16:T23</xm:sqref>
        </x14:conditionalFormatting>
        <x14:conditionalFormatting xmlns:xm="http://schemas.microsoft.com/office/excel/2006/main">
          <x14:cfRule type="iconSet" priority="4" id="{820167CE-F451-4E48-A301-10618D61B0B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T2</xm:sqref>
        </x14:conditionalFormatting>
        <x14:conditionalFormatting xmlns:xm="http://schemas.microsoft.com/office/excel/2006/main">
          <x14:cfRule type="iconSet" priority="3" id="{66336755-1672-4BE8-AA38-987211DBD71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T10:T15</xm:sqref>
        </x14:conditionalFormatting>
        <x14:conditionalFormatting xmlns:xm="http://schemas.microsoft.com/office/excel/2006/main">
          <x14:cfRule type="iconSet" priority="2" id="{E7401B7C-185E-4374-9FB5-260E4D4F165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T24</xm:sqref>
        </x14:conditionalFormatting>
        <x14:conditionalFormatting xmlns:xm="http://schemas.microsoft.com/office/excel/2006/main">
          <x14:cfRule type="iconSet" priority="1" id="{BC11AAC5-917B-44E7-BDFC-3586ADEB8998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T25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Nemeskéri Zsolt</dc:creator>
  <cp:lastModifiedBy>Gász Máté</cp:lastModifiedBy>
  <cp:lastPrinted>2014-06-03T11:12:22Z</cp:lastPrinted>
  <dcterms:created xsi:type="dcterms:W3CDTF">2014-05-06T08:20:27Z</dcterms:created>
  <dcterms:modified xsi:type="dcterms:W3CDTF">2014-08-01T07:57:33Z</dcterms:modified>
</cp:coreProperties>
</file>